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.Mary Chuy\Downloads\"/>
    </mc:Choice>
  </mc:AlternateContent>
  <bookViews>
    <workbookView xWindow="-120" yWindow="-120" windowWidth="20730" windowHeight="11040"/>
  </bookViews>
  <sheets>
    <sheet name="F4 BP 3103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53" i="1"/>
  <c r="E53" i="1"/>
  <c r="F49" i="1"/>
  <c r="E49" i="1"/>
  <c r="F26" i="1"/>
  <c r="E26" i="1"/>
  <c r="D68" i="1"/>
  <c r="D14" i="1"/>
  <c r="D53" i="1"/>
  <c r="D49" i="1"/>
  <c r="D39" i="1"/>
  <c r="F14" i="1"/>
  <c r="E14" i="1"/>
  <c r="F16" i="1" l="1"/>
  <c r="E36" i="1" l="1"/>
  <c r="F36" i="1"/>
  <c r="D36" i="1"/>
  <c r="D43" i="1" s="1"/>
  <c r="E51" i="1" l="1"/>
  <c r="F51" i="1"/>
  <c r="E52" i="1"/>
  <c r="F52" i="1"/>
  <c r="E54" i="1"/>
  <c r="F50" i="1" l="1"/>
  <c r="E50" i="1"/>
  <c r="E56" i="1" s="1"/>
  <c r="E57" i="1" s="1"/>
  <c r="E70" i="1" l="1"/>
  <c r="F68" i="1"/>
  <c r="E68" i="1"/>
  <c r="F66" i="1"/>
  <c r="E66" i="1"/>
  <c r="D66" i="1"/>
  <c r="E65" i="1"/>
  <c r="E64" i="1" s="1"/>
  <c r="D65" i="1"/>
  <c r="E63" i="1"/>
  <c r="D63" i="1"/>
  <c r="D52" i="1"/>
  <c r="D51" i="1"/>
  <c r="F39" i="1"/>
  <c r="E39" i="1"/>
  <c r="F65" i="1"/>
  <c r="F64" i="1" s="1"/>
  <c r="D26" i="1"/>
  <c r="F70" i="1"/>
  <c r="F54" i="1"/>
  <c r="F56" i="1" s="1"/>
  <c r="F57" i="1" s="1"/>
  <c r="E15" i="1"/>
  <c r="F12" i="1"/>
  <c r="D12" i="1"/>
  <c r="D64" i="1" l="1"/>
  <c r="E12" i="1"/>
  <c r="E43" i="1"/>
  <c r="E11" i="1" s="1"/>
  <c r="E8" i="1" s="1"/>
  <c r="E18" i="1" s="1"/>
  <c r="E20" i="1" s="1"/>
  <c r="E21" i="1" s="1"/>
  <c r="E30" i="1" s="1"/>
  <c r="D50" i="1"/>
  <c r="D56" i="1" s="1"/>
  <c r="D57" i="1" s="1"/>
  <c r="E72" i="1"/>
  <c r="E74" i="1" s="1"/>
  <c r="D72" i="1"/>
  <c r="D74" i="1" s="1"/>
  <c r="F72" i="1"/>
  <c r="F74" i="1" s="1"/>
  <c r="F15" i="1"/>
  <c r="F43" i="1"/>
  <c r="F11" i="1" s="1"/>
  <c r="F8" i="1" s="1"/>
  <c r="F18" i="1" s="1"/>
  <c r="F20" i="1" s="1"/>
  <c r="F21" i="1" s="1"/>
  <c r="F30" i="1" s="1"/>
  <c r="D11" i="1" l="1"/>
  <c r="D8" i="1" l="1"/>
  <c r="D18" i="1" l="1"/>
  <c r="D20" i="1" s="1"/>
  <c r="D21" i="1" s="1"/>
  <c r="D30" i="1" s="1"/>
</calcChain>
</file>

<file path=xl/sharedStrings.xml><?xml version="1.0" encoding="utf-8"?>
<sst xmlns="http://schemas.openxmlformats.org/spreadsheetml/2006/main" count="72" uniqueCount="45">
  <si>
    <t>GOBIERNO DEL ESTADO DE MICHOACAN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</si>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</sst>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_ ;[Red]\-#,##0\ "/>
    <numFmt numFmtId="168" formatCode="_-* #,##0.00\ _€_-;\-* #,##0.00\ _€_-;_-* &quot;-&quot;??\ _€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</borders>
  <cellStyleXfs count="17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>
      <alignment vertical="top"/>
    </xf>
    <xf numFmtId="164" fontId="11" fillId="0" borderId="0" applyFont="0" applyFill="0" applyBorder="0" applyAlignment="0" applyProtection="0">
      <alignment vertical="top"/>
    </xf>
    <xf numFmtId="0" fontId="12" fillId="6" borderId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2" borderId="0" applyNumberFormat="0" applyBorder="0" applyAlignment="0" applyProtection="0"/>
    <xf numFmtId="0" fontId="20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9" fillId="10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21" fillId="24" borderId="0" applyNumberFormat="0" applyBorder="0" applyAlignment="0" applyProtection="0"/>
    <xf numFmtId="0" fontId="22" fillId="27" borderId="15" applyNumberFormat="0" applyAlignment="0" applyProtection="0"/>
    <xf numFmtId="0" fontId="23" fillId="19" borderId="16" applyNumberFormat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0" fillId="17" borderId="0" applyNumberFormat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25" borderId="15" applyNumberFormat="0" applyAlignment="0" applyProtection="0"/>
    <xf numFmtId="0" fontId="29" fillId="0" borderId="20" applyNumberFormat="0" applyFill="0" applyAlignment="0" applyProtection="0"/>
    <xf numFmtId="0" fontId="29" fillId="25" borderId="0" applyNumberFormat="0" applyBorder="0" applyAlignment="0" applyProtection="0"/>
    <xf numFmtId="0" fontId="13" fillId="24" borderId="15" applyNumberFormat="0" applyFont="0" applyAlignment="0" applyProtection="0"/>
    <xf numFmtId="0" fontId="30" fillId="27" borderId="21" applyNumberFormat="0" applyAlignment="0" applyProtection="0"/>
    <xf numFmtId="4" fontId="13" fillId="31" borderId="15" applyNumberFormat="0" applyProtection="0">
      <alignment vertical="center"/>
    </xf>
    <xf numFmtId="4" fontId="33" fillId="32" borderId="15" applyNumberFormat="0" applyProtection="0">
      <alignment vertical="center"/>
    </xf>
    <xf numFmtId="4" fontId="13" fillId="32" borderId="15" applyNumberFormat="0" applyProtection="0">
      <alignment horizontal="left" vertical="center" indent="1"/>
    </xf>
    <xf numFmtId="0" fontId="16" fillId="31" borderId="22" applyNumberFormat="0" applyProtection="0">
      <alignment horizontal="left" vertical="top" indent="1"/>
    </xf>
    <xf numFmtId="4" fontId="13" fillId="33" borderId="15" applyNumberFormat="0" applyProtection="0">
      <alignment horizontal="left" vertical="center" indent="1"/>
    </xf>
    <xf numFmtId="4" fontId="13" fillId="34" borderId="15" applyNumberFormat="0" applyProtection="0">
      <alignment horizontal="right" vertical="center"/>
    </xf>
    <xf numFmtId="4" fontId="13" fillId="35" borderId="15" applyNumberFormat="0" applyProtection="0">
      <alignment horizontal="right" vertical="center"/>
    </xf>
    <xf numFmtId="4" fontId="13" fillId="36" borderId="23" applyNumberFormat="0" applyProtection="0">
      <alignment horizontal="right" vertical="center"/>
    </xf>
    <xf numFmtId="4" fontId="13" fillId="37" borderId="15" applyNumberFormat="0" applyProtection="0">
      <alignment horizontal="right" vertical="center"/>
    </xf>
    <xf numFmtId="4" fontId="13" fillId="38" borderId="15" applyNumberFormat="0" applyProtection="0">
      <alignment horizontal="right" vertical="center"/>
    </xf>
    <xf numFmtId="4" fontId="13" fillId="39" borderId="15" applyNumberFormat="0" applyProtection="0">
      <alignment horizontal="right" vertical="center"/>
    </xf>
    <xf numFmtId="4" fontId="13" fillId="40" borderId="15" applyNumberFormat="0" applyProtection="0">
      <alignment horizontal="right" vertical="center"/>
    </xf>
    <xf numFmtId="4" fontId="13" fillId="41" borderId="15" applyNumberFormat="0" applyProtection="0">
      <alignment horizontal="right" vertical="center"/>
    </xf>
    <xf numFmtId="4" fontId="13" fillId="42" borderId="15" applyNumberFormat="0" applyProtection="0">
      <alignment horizontal="right" vertical="center"/>
    </xf>
    <xf numFmtId="4" fontId="13" fillId="43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9" fillId="44" borderId="23" applyNumberFormat="0" applyProtection="0">
      <alignment horizontal="left" vertical="center" indent="1"/>
    </xf>
    <xf numFmtId="4" fontId="13" fillId="45" borderId="15" applyNumberFormat="0" applyProtection="0">
      <alignment horizontal="right" vertical="center"/>
    </xf>
    <xf numFmtId="4" fontId="13" fillId="46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7" borderId="15" applyNumberFormat="0" applyProtection="0">
      <alignment horizontal="left" vertical="center" indent="1"/>
    </xf>
    <xf numFmtId="0" fontId="13" fillId="44" borderId="22" applyNumberFormat="0" applyProtection="0">
      <alignment horizontal="left" vertical="top" indent="1"/>
    </xf>
    <xf numFmtId="0" fontId="13" fillId="48" borderId="15" applyNumberFormat="0" applyProtection="0">
      <alignment horizontal="left" vertical="center" indent="1"/>
    </xf>
    <xf numFmtId="0" fontId="13" fillId="45" borderId="22" applyNumberFormat="0" applyProtection="0">
      <alignment horizontal="left" vertical="top" indent="1"/>
    </xf>
    <xf numFmtId="0" fontId="13" fillId="49" borderId="15" applyNumberFormat="0" applyProtection="0">
      <alignment horizontal="left" vertical="center" indent="1"/>
    </xf>
    <xf numFmtId="0" fontId="13" fillId="49" borderId="22" applyNumberFormat="0" applyProtection="0">
      <alignment horizontal="left" vertical="top" indent="1"/>
    </xf>
    <xf numFmtId="0" fontId="13" fillId="46" borderId="15" applyNumberFormat="0" applyProtection="0">
      <alignment horizontal="left" vertical="center" indent="1"/>
    </xf>
    <xf numFmtId="0" fontId="13" fillId="46" borderId="22" applyNumberFormat="0" applyProtection="0">
      <alignment horizontal="left" vertical="top" indent="1"/>
    </xf>
    <xf numFmtId="0" fontId="13" fillId="50" borderId="24" applyNumberFormat="0">
      <protection locked="0"/>
    </xf>
    <xf numFmtId="0" fontId="14" fillId="44" borderId="25" applyBorder="0"/>
    <xf numFmtId="4" fontId="15" fillId="51" borderId="22" applyNumberFormat="0" applyProtection="0">
      <alignment vertical="center"/>
    </xf>
    <xf numFmtId="4" fontId="33" fillId="52" borderId="26" applyNumberFormat="0" applyProtection="0">
      <alignment vertical="center"/>
    </xf>
    <xf numFmtId="4" fontId="15" fillId="47" borderId="22" applyNumberFormat="0" applyProtection="0">
      <alignment horizontal="left" vertical="center" indent="1"/>
    </xf>
    <xf numFmtId="0" fontId="15" fillId="51" borderId="22" applyNumberFormat="0" applyProtection="0">
      <alignment horizontal="left" vertical="top" indent="1"/>
    </xf>
    <xf numFmtId="4" fontId="13" fillId="0" borderId="15" applyNumberFormat="0" applyProtection="0">
      <alignment horizontal="right" vertical="center"/>
    </xf>
    <xf numFmtId="4" fontId="33" fillId="53" borderId="15" applyNumberFormat="0" applyProtection="0">
      <alignment horizontal="right" vertical="center"/>
    </xf>
    <xf numFmtId="4" fontId="13" fillId="33" borderId="15" applyNumberFormat="0" applyProtection="0">
      <alignment horizontal="left" vertical="center" indent="1"/>
    </xf>
    <xf numFmtId="0" fontId="15" fillId="45" borderId="22" applyNumberFormat="0" applyProtection="0">
      <alignment horizontal="left" vertical="top" indent="1"/>
    </xf>
    <xf numFmtId="4" fontId="17" fillId="54" borderId="23" applyNumberFormat="0" applyProtection="0">
      <alignment horizontal="left" vertical="center" indent="1"/>
    </xf>
    <xf numFmtId="0" fontId="13" fillId="55" borderId="26"/>
    <xf numFmtId="4" fontId="18" fillId="50" borderId="15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3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7" fillId="0" borderId="33" applyNumberFormat="0" applyFill="0" applyAlignment="0" applyProtection="0"/>
    <xf numFmtId="0" fontId="29" fillId="56" borderId="0" applyNumberFormat="0" applyBorder="0" applyAlignment="0" applyProtection="0"/>
    <xf numFmtId="0" fontId="36" fillId="14" borderId="0" applyNumberFormat="0" applyBorder="0" applyAlignment="0" applyProtection="0"/>
    <xf numFmtId="0" fontId="37" fillId="25" borderId="0" applyNumberFormat="0" applyBorder="0" applyAlignment="0" applyProtection="0"/>
    <xf numFmtId="0" fontId="28" fillId="25" borderId="28" applyNumberFormat="0" applyAlignment="0" applyProtection="0"/>
    <xf numFmtId="0" fontId="30" fillId="57" borderId="21" applyNumberFormat="0" applyAlignment="0" applyProtection="0"/>
    <xf numFmtId="0" fontId="34" fillId="57" borderId="28" applyNumberFormat="0" applyAlignment="0" applyProtection="0"/>
    <xf numFmtId="0" fontId="35" fillId="0" borderId="29" applyNumberFormat="0" applyFill="0" applyAlignment="0" applyProtection="0"/>
    <xf numFmtId="0" fontId="23" fillId="20" borderId="16" applyNumberFormat="0" applyAlignment="0" applyProtection="0"/>
    <xf numFmtId="0" fontId="44" fillId="0" borderId="0" applyNumberFormat="0" applyFill="0" applyBorder="0" applyAlignment="0" applyProtection="0"/>
    <xf numFmtId="0" fontId="9" fillId="24" borderId="30" applyNumberFormat="0" applyFont="0" applyAlignment="0" applyProtection="0"/>
    <xf numFmtId="0" fontId="45" fillId="0" borderId="0" applyNumberFormat="0" applyFill="0" applyBorder="0" applyAlignment="0" applyProtection="0"/>
    <xf numFmtId="4" fontId="38" fillId="31" borderId="22" applyNumberFormat="0" applyProtection="0">
      <alignment vertical="center"/>
    </xf>
    <xf numFmtId="4" fontId="39" fillId="31" borderId="22" applyNumberFormat="0" applyProtection="0">
      <alignment vertical="center"/>
    </xf>
    <xf numFmtId="4" fontId="38" fillId="31" borderId="22" applyNumberFormat="0" applyProtection="0">
      <alignment horizontal="left" vertical="center" indent="1"/>
    </xf>
    <xf numFmtId="0" fontId="38" fillId="31" borderId="22" applyNumberFormat="0" applyProtection="0">
      <alignment horizontal="left" vertical="top" indent="1"/>
    </xf>
    <xf numFmtId="4" fontId="38" fillId="45" borderId="0" applyNumberFormat="0" applyProtection="0">
      <alignment horizontal="left" vertical="center" indent="1"/>
    </xf>
    <xf numFmtId="4" fontId="11" fillId="34" borderId="22" applyNumberFormat="0" applyProtection="0">
      <alignment horizontal="right" vertical="center"/>
    </xf>
    <xf numFmtId="4" fontId="11" fillId="58" borderId="22" applyNumberFormat="0" applyProtection="0">
      <alignment horizontal="right" vertical="center"/>
    </xf>
    <xf numFmtId="4" fontId="11" fillId="36" borderId="22" applyNumberFormat="0" applyProtection="0">
      <alignment horizontal="right" vertical="center"/>
    </xf>
    <xf numFmtId="4" fontId="11" fillId="37" borderId="22" applyNumberFormat="0" applyProtection="0">
      <alignment horizontal="right" vertical="center"/>
    </xf>
    <xf numFmtId="4" fontId="11" fillId="38" borderId="22" applyNumberFormat="0" applyProtection="0">
      <alignment horizontal="right" vertical="center"/>
    </xf>
    <xf numFmtId="4" fontId="11" fillId="39" borderId="22" applyNumberFormat="0" applyProtection="0">
      <alignment horizontal="right" vertical="center"/>
    </xf>
    <xf numFmtId="4" fontId="11" fillId="40" borderId="22" applyNumberFormat="0" applyProtection="0">
      <alignment horizontal="right" vertical="center"/>
    </xf>
    <xf numFmtId="4" fontId="11" fillId="41" borderId="22" applyNumberFormat="0" applyProtection="0">
      <alignment horizontal="right" vertical="center"/>
    </xf>
    <xf numFmtId="4" fontId="11" fillId="42" borderId="22" applyNumberFormat="0" applyProtection="0">
      <alignment horizontal="right" vertical="center"/>
    </xf>
    <xf numFmtId="4" fontId="38" fillId="43" borderId="31" applyNumberFormat="0" applyProtection="0">
      <alignment horizontal="left" vertical="center" indent="1"/>
    </xf>
    <xf numFmtId="4" fontId="11" fillId="46" borderId="0" applyNumberFormat="0" applyProtection="0">
      <alignment horizontal="left" vertical="center" indent="1"/>
    </xf>
    <xf numFmtId="4" fontId="40" fillId="44" borderId="0" applyNumberFormat="0" applyProtection="0">
      <alignment horizontal="left" vertical="center" indent="1"/>
    </xf>
    <xf numFmtId="4" fontId="11" fillId="45" borderId="22" applyNumberFormat="0" applyProtection="0">
      <alignment horizontal="right" vertical="center"/>
    </xf>
    <xf numFmtId="4" fontId="11" fillId="46" borderId="0" applyNumberFormat="0" applyProtection="0">
      <alignment horizontal="left" vertical="center" indent="1"/>
    </xf>
    <xf numFmtId="4" fontId="11" fillId="45" borderId="0" applyNumberFormat="0" applyProtection="0">
      <alignment horizontal="left" vertical="center" indent="1"/>
    </xf>
    <xf numFmtId="0" fontId="9" fillId="44" borderId="22" applyNumberFormat="0" applyProtection="0">
      <alignment horizontal="left" vertical="center" indent="1"/>
    </xf>
    <xf numFmtId="0" fontId="9" fillId="44" borderId="22" applyNumberFormat="0" applyProtection="0">
      <alignment horizontal="left" vertical="top" indent="1"/>
    </xf>
    <xf numFmtId="0" fontId="9" fillId="45" borderId="22" applyNumberFormat="0" applyProtection="0">
      <alignment horizontal="left" vertical="center" indent="1"/>
    </xf>
    <xf numFmtId="0" fontId="9" fillId="45" borderId="22" applyNumberFormat="0" applyProtection="0">
      <alignment horizontal="left" vertical="top" indent="1"/>
    </xf>
    <xf numFmtId="0" fontId="9" fillId="49" borderId="22" applyNumberFormat="0" applyProtection="0">
      <alignment horizontal="left" vertical="center" indent="1"/>
    </xf>
    <xf numFmtId="0" fontId="9" fillId="49" borderId="22" applyNumberFormat="0" applyProtection="0">
      <alignment horizontal="left" vertical="top" indent="1"/>
    </xf>
    <xf numFmtId="0" fontId="9" fillId="46" borderId="22" applyNumberFormat="0" applyProtection="0">
      <alignment horizontal="left" vertical="center" indent="1"/>
    </xf>
    <xf numFmtId="0" fontId="9" fillId="46" borderId="22" applyNumberFormat="0" applyProtection="0">
      <alignment horizontal="left" vertical="top" indent="1"/>
    </xf>
    <xf numFmtId="0" fontId="9" fillId="50" borderId="26" applyNumberFormat="0">
      <protection locked="0"/>
    </xf>
    <xf numFmtId="4" fontId="11" fillId="51" borderId="22" applyNumberFormat="0" applyProtection="0">
      <alignment vertical="center"/>
    </xf>
    <xf numFmtId="4" fontId="41" fillId="51" borderId="22" applyNumberFormat="0" applyProtection="0">
      <alignment vertical="center"/>
    </xf>
    <xf numFmtId="4" fontId="11" fillId="51" borderId="22" applyNumberFormat="0" applyProtection="0">
      <alignment horizontal="left" vertical="center" indent="1"/>
    </xf>
    <xf numFmtId="0" fontId="11" fillId="51" borderId="22" applyNumberFormat="0" applyProtection="0">
      <alignment horizontal="left" vertical="top" indent="1"/>
    </xf>
    <xf numFmtId="4" fontId="11" fillId="46" borderId="22" applyNumberFormat="0" applyProtection="0">
      <alignment horizontal="right" vertical="center"/>
    </xf>
    <xf numFmtId="4" fontId="41" fillId="46" borderId="22" applyNumberFormat="0" applyProtection="0">
      <alignment horizontal="right" vertical="center"/>
    </xf>
    <xf numFmtId="4" fontId="11" fillId="45" borderId="22" applyNumberFormat="0" applyProtection="0">
      <alignment horizontal="left" vertical="center" indent="1"/>
    </xf>
    <xf numFmtId="0" fontId="11" fillId="45" borderId="22" applyNumberFormat="0" applyProtection="0">
      <alignment horizontal="left" vertical="top" indent="1"/>
    </xf>
    <xf numFmtId="4" fontId="42" fillId="54" borderId="0" applyNumberFormat="0" applyProtection="0">
      <alignment horizontal="left" vertical="center" indent="1"/>
    </xf>
    <xf numFmtId="4" fontId="43" fillId="46" borderId="22" applyNumberFormat="0" applyProtection="0">
      <alignment horizontal="right" vertical="center"/>
    </xf>
    <xf numFmtId="0" fontId="13" fillId="6" borderId="0"/>
    <xf numFmtId="0" fontId="20" fillId="17" borderId="0" applyNumberFormat="0" applyBorder="0" applyAlignment="0" applyProtection="0"/>
    <xf numFmtId="0" fontId="29" fillId="25" borderId="0" applyNumberFormat="0" applyBorder="0" applyAlignment="0" applyProtection="0"/>
    <xf numFmtId="4" fontId="13" fillId="31" borderId="15" applyNumberFormat="0" applyProtection="0">
      <alignment vertical="center"/>
    </xf>
    <xf numFmtId="4" fontId="13" fillId="32" borderId="15" applyNumberFormat="0" applyProtection="0">
      <alignment horizontal="left" vertical="center" indent="1"/>
    </xf>
    <xf numFmtId="4" fontId="13" fillId="33" borderId="15" applyNumberFormat="0" applyProtection="0">
      <alignment horizontal="left" vertical="center" indent="1"/>
    </xf>
    <xf numFmtId="4" fontId="13" fillId="34" borderId="15" applyNumberFormat="0" applyProtection="0">
      <alignment horizontal="right" vertical="center"/>
    </xf>
    <xf numFmtId="4" fontId="13" fillId="35" borderId="15" applyNumberFormat="0" applyProtection="0">
      <alignment horizontal="right" vertical="center"/>
    </xf>
    <xf numFmtId="4" fontId="13" fillId="36" borderId="23" applyNumberFormat="0" applyProtection="0">
      <alignment horizontal="right" vertical="center"/>
    </xf>
    <xf numFmtId="4" fontId="13" fillId="37" borderId="15" applyNumberFormat="0" applyProtection="0">
      <alignment horizontal="right" vertical="center"/>
    </xf>
    <xf numFmtId="4" fontId="13" fillId="38" borderId="15" applyNumberFormat="0" applyProtection="0">
      <alignment horizontal="right" vertical="center"/>
    </xf>
    <xf numFmtId="4" fontId="13" fillId="39" borderId="15" applyNumberFormat="0" applyProtection="0">
      <alignment horizontal="right" vertical="center"/>
    </xf>
    <xf numFmtId="4" fontId="13" fillId="40" borderId="15" applyNumberFormat="0" applyProtection="0">
      <alignment horizontal="right" vertical="center"/>
    </xf>
    <xf numFmtId="4" fontId="13" fillId="41" borderId="15" applyNumberFormat="0" applyProtection="0">
      <alignment horizontal="right" vertical="center"/>
    </xf>
    <xf numFmtId="4" fontId="13" fillId="42" borderId="15" applyNumberFormat="0" applyProtection="0">
      <alignment horizontal="right" vertical="center"/>
    </xf>
    <xf numFmtId="4" fontId="13" fillId="43" borderId="23" applyNumberFormat="0" applyProtection="0">
      <alignment horizontal="left" vertical="center" indent="1"/>
    </xf>
    <xf numFmtId="4" fontId="13" fillId="45" borderId="15" applyNumberFormat="0" applyProtection="0">
      <alignment horizontal="right" vertical="center"/>
    </xf>
    <xf numFmtId="4" fontId="13" fillId="46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7" borderId="15" applyNumberFormat="0" applyProtection="0">
      <alignment horizontal="left" vertical="center" indent="1"/>
    </xf>
    <xf numFmtId="0" fontId="13" fillId="48" borderId="15" applyNumberFormat="0" applyProtection="0">
      <alignment horizontal="left" vertical="center" indent="1"/>
    </xf>
    <xf numFmtId="0" fontId="13" fillId="49" borderId="15" applyNumberFormat="0" applyProtection="0">
      <alignment horizontal="left" vertical="center" indent="1"/>
    </xf>
    <xf numFmtId="0" fontId="13" fillId="46" borderId="15" applyNumberFormat="0" applyProtection="0">
      <alignment horizontal="left" vertical="center" indent="1"/>
    </xf>
    <xf numFmtId="4" fontId="13" fillId="0" borderId="15" applyNumberFormat="0" applyProtection="0">
      <alignment horizontal="right" vertical="center"/>
    </xf>
    <xf numFmtId="4" fontId="13" fillId="33" borderId="15" applyNumberFormat="0" applyProtection="0">
      <alignment horizontal="left" vertical="center" indent="1"/>
    </xf>
    <xf numFmtId="0" fontId="13" fillId="55" borderId="26"/>
    <xf numFmtId="164" fontId="13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8" fillId="0" borderId="0"/>
  </cellStyleXfs>
  <cellXfs count="102">
    <xf numFmtId="0" fontId="0" fillId="0" borderId="0" xfId="0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5" fontId="4" fillId="0" borderId="5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5" fontId="5" fillId="0" borderId="5" xfId="1" applyNumberFormat="1" applyFont="1" applyFill="1" applyBorder="1" applyAlignment="1">
      <alignment vertical="center" wrapText="1"/>
    </xf>
    <xf numFmtId="165" fontId="0" fillId="0" borderId="0" xfId="0" applyNumberFormat="1"/>
    <xf numFmtId="166" fontId="5" fillId="0" borderId="11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65" fontId="5" fillId="0" borderId="0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 wrapText="1"/>
    </xf>
    <xf numFmtId="0" fontId="7" fillId="0" borderId="0" xfId="0" applyFont="1"/>
    <xf numFmtId="166" fontId="4" fillId="0" borderId="11" xfId="1" applyNumberFormat="1" applyFont="1" applyFill="1" applyBorder="1" applyAlignment="1">
      <alignment vertical="center"/>
    </xf>
    <xf numFmtId="165" fontId="4" fillId="0" borderId="11" xfId="1" applyNumberFormat="1" applyFont="1" applyBorder="1" applyAlignment="1">
      <alignment vertical="center"/>
    </xf>
    <xf numFmtId="165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5" fontId="5" fillId="0" borderId="8" xfId="1" applyNumberFormat="1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0" fillId="0" borderId="0" xfId="1" applyFont="1"/>
    <xf numFmtId="165" fontId="5" fillId="0" borderId="5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4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7" fontId="5" fillId="0" borderId="11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165" fontId="4" fillId="0" borderId="11" xfId="1" applyNumberFormat="1" applyFont="1" applyFill="1" applyBorder="1" applyAlignment="1">
      <alignment vertical="center"/>
    </xf>
    <xf numFmtId="165" fontId="5" fillId="0" borderId="5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4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165" fontId="5" fillId="4" borderId="5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164" fontId="8" fillId="0" borderId="0" xfId="1" applyFont="1"/>
    <xf numFmtId="164" fontId="4" fillId="3" borderId="3" xfId="1" applyFont="1" applyFill="1" applyBorder="1" applyAlignment="1">
      <alignment horizontal="center" vertical="center"/>
    </xf>
    <xf numFmtId="164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5" fontId="4" fillId="0" borderId="5" xfId="1" applyNumberFormat="1" applyFont="1" applyBorder="1" applyAlignment="1">
      <alignment vertical="center"/>
    </xf>
    <xf numFmtId="164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65" fontId="5" fillId="0" borderId="11" xfId="1" applyNumberFormat="1" applyFont="1" applyFill="1" applyBorder="1" applyAlignment="1">
      <alignment vertical="center"/>
    </xf>
    <xf numFmtId="167" fontId="4" fillId="0" borderId="11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164" fontId="4" fillId="3" borderId="9" xfId="1" applyFont="1" applyFill="1" applyBorder="1" applyAlignment="1">
      <alignment horizontal="center" vertical="center"/>
    </xf>
    <xf numFmtId="164" fontId="4" fillId="3" borderId="10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</cellXfs>
  <cellStyles count="175">
    <cellStyle name="Accent1 - 20%" xfId="7"/>
    <cellStyle name="Accent1 - 40%" xfId="8"/>
    <cellStyle name="Accent1 - 60%" xfId="9"/>
    <cellStyle name="Accent2 - 20%" xfId="11"/>
    <cellStyle name="Accent2 - 40%" xfId="12"/>
    <cellStyle name="Accent2 - 60%" xfId="13"/>
    <cellStyle name="Accent3 - 20%" xfId="15"/>
    <cellStyle name="Accent3 - 40%" xfId="16"/>
    <cellStyle name="Accent3 - 60%" xfId="17"/>
    <cellStyle name="Accent4 - 20%" xfId="19"/>
    <cellStyle name="Accent4 - 40%" xfId="20"/>
    <cellStyle name="Accent4 - 60%" xfId="21"/>
    <cellStyle name="Accent5 - 20%" xfId="23"/>
    <cellStyle name="Accent5 - 40%" xfId="24"/>
    <cellStyle name="Accent5 - 60%" xfId="25"/>
    <cellStyle name="Accent6 - 20%" xfId="27"/>
    <cellStyle name="Accent6 - 40%" xfId="28"/>
    <cellStyle name="Accent6 - 60%" xfId="29"/>
    <cellStyle name="Bad 2" xfId="94"/>
    <cellStyle name="Bueno 2" xfId="144"/>
    <cellStyle name="Bueno 3" xfId="36"/>
    <cellStyle name="Calculation 2" xfId="98"/>
    <cellStyle name="Cálculo 2" xfId="31"/>
    <cellStyle name="Celda de comprobación 2" xfId="32"/>
    <cellStyle name="Celda vinculada 2" xfId="42"/>
    <cellStyle name="Check Cell 2" xfId="100"/>
    <cellStyle name="Emphasis 1" xfId="33"/>
    <cellStyle name="Emphasis 2" xfId="34"/>
    <cellStyle name="Emphasis 3" xfId="35"/>
    <cellStyle name="Encabezado 1 2" xfId="37"/>
    <cellStyle name="Encabezado 4 2" xfId="40"/>
    <cellStyle name="Énfasis1 2" xfId="6"/>
    <cellStyle name="Énfasis2 2" xfId="10"/>
    <cellStyle name="Énfasis3 2" xfId="14"/>
    <cellStyle name="Énfasis4 2" xfId="18"/>
    <cellStyle name="Énfasis5 2" xfId="22"/>
    <cellStyle name="Énfasis6 2" xfId="26"/>
    <cellStyle name="Entrada 2" xfId="41"/>
    <cellStyle name="Explanatory Text 2" xfId="103"/>
    <cellStyle name="Good 2" xfId="93"/>
    <cellStyle name="Heading 2 2" xfId="91"/>
    <cellStyle name="Heading 3 2" xfId="92"/>
    <cellStyle name="Incorrecto 2" xfId="30"/>
    <cellStyle name="Input 2" xfId="96"/>
    <cellStyle name="Linked Cell 2" xfId="99"/>
    <cellStyle name="Millares" xfId="1" builtinId="3"/>
    <cellStyle name="Millares 2" xfId="4"/>
    <cellStyle name="Millares 2 2" xfId="173"/>
    <cellStyle name="Millares 3" xfId="169"/>
    <cellStyle name="Millares 4" xfId="171"/>
    <cellStyle name="Neutral 2" xfId="95"/>
    <cellStyle name="Neutral 3" xfId="145"/>
    <cellStyle name="Neutral 4" xfId="43"/>
    <cellStyle name="Normal" xfId="0" builtinId="0"/>
    <cellStyle name="Normal 2" xfId="2"/>
    <cellStyle name="Normal 2 2" xfId="174"/>
    <cellStyle name="Normal 3" xfId="3"/>
    <cellStyle name="Normal 3 2" xfId="143"/>
    <cellStyle name="Normal 4" xfId="5"/>
    <cellStyle name="Normal 5" xfId="170"/>
    <cellStyle name="Notas 2" xfId="44"/>
    <cellStyle name="Note 2" xfId="102"/>
    <cellStyle name="Output 2" xfId="97"/>
    <cellStyle name="Porcentaje 2" xfId="172"/>
    <cellStyle name="Salida 2" xfId="45"/>
    <cellStyle name="SAPBEXaggData" xfId="46"/>
    <cellStyle name="SAPBEXaggData 2" xfId="104"/>
    <cellStyle name="SAPBEXaggData 3" xfId="146"/>
    <cellStyle name="SAPBEXaggDataEmph" xfId="47"/>
    <cellStyle name="SAPBEXaggDataEmph 2" xfId="105"/>
    <cellStyle name="SAPBEXaggItem" xfId="48"/>
    <cellStyle name="SAPBEXaggItem 2" xfId="106"/>
    <cellStyle name="SAPBEXaggItem 3" xfId="147"/>
    <cellStyle name="SAPBEXaggItemX" xfId="49"/>
    <cellStyle name="SAPBEXaggItemX 2" xfId="107"/>
    <cellStyle name="SAPBEXchaText" xfId="50"/>
    <cellStyle name="SAPBEXchaText 2" xfId="108"/>
    <cellStyle name="SAPBEXchaText 3" xfId="148"/>
    <cellStyle name="SAPBEXexcBad7" xfId="51"/>
    <cellStyle name="SAPBEXexcBad7 2" xfId="109"/>
    <cellStyle name="SAPBEXexcBad7 3" xfId="149"/>
    <cellStyle name="SAPBEXexcBad8" xfId="52"/>
    <cellStyle name="SAPBEXexcBad8 2" xfId="110"/>
    <cellStyle name="SAPBEXexcBad8 3" xfId="150"/>
    <cellStyle name="SAPBEXexcBad9" xfId="53"/>
    <cellStyle name="SAPBEXexcBad9 2" xfId="111"/>
    <cellStyle name="SAPBEXexcBad9 3" xfId="151"/>
    <cellStyle name="SAPBEXexcCritical4" xfId="54"/>
    <cellStyle name="SAPBEXexcCritical4 2" xfId="112"/>
    <cellStyle name="SAPBEXexcCritical4 3" xfId="152"/>
    <cellStyle name="SAPBEXexcCritical5" xfId="55"/>
    <cellStyle name="SAPBEXexcCritical5 2" xfId="113"/>
    <cellStyle name="SAPBEXexcCritical5 3" xfId="153"/>
    <cellStyle name="SAPBEXexcCritical6" xfId="56"/>
    <cellStyle name="SAPBEXexcCritical6 2" xfId="114"/>
    <cellStyle name="SAPBEXexcCritical6 3" xfId="154"/>
    <cellStyle name="SAPBEXexcGood1" xfId="57"/>
    <cellStyle name="SAPBEXexcGood1 2" xfId="115"/>
    <cellStyle name="SAPBEXexcGood1 3" xfId="155"/>
    <cellStyle name="SAPBEXexcGood2" xfId="58"/>
    <cellStyle name="SAPBEXexcGood2 2" xfId="116"/>
    <cellStyle name="SAPBEXexcGood2 3" xfId="156"/>
    <cellStyle name="SAPBEXexcGood3" xfId="59"/>
    <cellStyle name="SAPBEXexcGood3 2" xfId="117"/>
    <cellStyle name="SAPBEXexcGood3 3" xfId="157"/>
    <cellStyle name="SAPBEXfilterDrill" xfId="60"/>
    <cellStyle name="SAPBEXfilterDrill 2" xfId="118"/>
    <cellStyle name="SAPBEXfilterDrill 3" xfId="158"/>
    <cellStyle name="SAPBEXfilterItem" xfId="61"/>
    <cellStyle name="SAPBEXfilterItem 2" xfId="119"/>
    <cellStyle name="SAPBEXfilterText" xfId="62"/>
    <cellStyle name="SAPBEXfilterText 2" xfId="120"/>
    <cellStyle name="SAPBEXformats" xfId="63"/>
    <cellStyle name="SAPBEXformats 2" xfId="121"/>
    <cellStyle name="SAPBEXformats 3" xfId="159"/>
    <cellStyle name="SAPBEXheaderItem" xfId="64"/>
    <cellStyle name="SAPBEXheaderItem 2" xfId="122"/>
    <cellStyle name="SAPBEXheaderItem 3" xfId="160"/>
    <cellStyle name="SAPBEXheaderText" xfId="65"/>
    <cellStyle name="SAPBEXheaderText 2" xfId="123"/>
    <cellStyle name="SAPBEXheaderText 3" xfId="161"/>
    <cellStyle name="SAPBEXHLevel0" xfId="66"/>
    <cellStyle name="SAPBEXHLevel0 2" xfId="124"/>
    <cellStyle name="SAPBEXHLevel0 3" xfId="162"/>
    <cellStyle name="SAPBEXHLevel0X" xfId="67"/>
    <cellStyle name="SAPBEXHLevel0X 2" xfId="125"/>
    <cellStyle name="SAPBEXHLevel1" xfId="68"/>
    <cellStyle name="SAPBEXHLevel1 2" xfId="126"/>
    <cellStyle name="SAPBEXHLevel1 3" xfId="163"/>
    <cellStyle name="SAPBEXHLevel1X" xfId="69"/>
    <cellStyle name="SAPBEXHLevel1X 2" xfId="127"/>
    <cellStyle name="SAPBEXHLevel2" xfId="70"/>
    <cellStyle name="SAPBEXHLevel2 2" xfId="128"/>
    <cellStyle name="SAPBEXHLevel2 3" xfId="164"/>
    <cellStyle name="SAPBEXHLevel2X" xfId="71"/>
    <cellStyle name="SAPBEXHLevel2X 2" xfId="129"/>
    <cellStyle name="SAPBEXHLevel3" xfId="72"/>
    <cellStyle name="SAPBEXHLevel3 2" xfId="130"/>
    <cellStyle name="SAPBEXHLevel3 3" xfId="165"/>
    <cellStyle name="SAPBEXHLevel3X" xfId="73"/>
    <cellStyle name="SAPBEXHLevel3X 2" xfId="131"/>
    <cellStyle name="SAPBEXinputData" xfId="74"/>
    <cellStyle name="SAPBEXinputData 2" xfId="132"/>
    <cellStyle name="SAPBEXItemHeader" xfId="75"/>
    <cellStyle name="SAPBEXresData" xfId="76"/>
    <cellStyle name="SAPBEXresData 2" xfId="133"/>
    <cellStyle name="SAPBEXresDataEmph" xfId="77"/>
    <cellStyle name="SAPBEXresDataEmph 2" xfId="134"/>
    <cellStyle name="SAPBEXresItem" xfId="78"/>
    <cellStyle name="SAPBEXresItem 2" xfId="135"/>
    <cellStyle name="SAPBEXresItemX" xfId="79"/>
    <cellStyle name="SAPBEXresItemX 2" xfId="136"/>
    <cellStyle name="SAPBEXstdData" xfId="80"/>
    <cellStyle name="SAPBEXstdData 2" xfId="137"/>
    <cellStyle name="SAPBEXstdData 3" xfId="166"/>
    <cellStyle name="SAPBEXstdDataEmph" xfId="81"/>
    <cellStyle name="SAPBEXstdDataEmph 2" xfId="138"/>
    <cellStyle name="SAPBEXstdItem" xfId="82"/>
    <cellStyle name="SAPBEXstdItem 2" xfId="139"/>
    <cellStyle name="SAPBEXstdItem 3" xfId="167"/>
    <cellStyle name="SAPBEXstdItemX" xfId="83"/>
    <cellStyle name="SAPBEXstdItemX 2" xfId="140"/>
    <cellStyle name="SAPBEXtitle" xfId="84"/>
    <cellStyle name="SAPBEXtitle 2" xfId="141"/>
    <cellStyle name="SAPBEXunassignedItem" xfId="85"/>
    <cellStyle name="SAPBEXunassignedItem 2" xfId="168"/>
    <cellStyle name="SAPBEXundefined" xfId="86"/>
    <cellStyle name="SAPBEXundefined 2" xfId="142"/>
    <cellStyle name="Sheet Title" xfId="87"/>
    <cellStyle name="Texto de advertencia 2" xfId="89"/>
    <cellStyle name="Title 2" xfId="90"/>
    <cellStyle name="Título 2 2" xfId="38"/>
    <cellStyle name="Título 3 2" xfId="39"/>
    <cellStyle name="Total 2" xfId="88"/>
    <cellStyle name="Warning Text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6"/>
  <sheetViews>
    <sheetView showGridLines="0" tabSelected="1" topLeftCell="A46" zoomScale="145" zoomScaleNormal="145" workbookViewId="0">
      <selection activeCell="D20" sqref="D20"/>
    </sheetView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6" width="16" bestFit="1" customWidth="1"/>
    <col min="7" max="7" width="0.85546875" customWidth="1"/>
  </cols>
  <sheetData>
    <row r="1" spans="2:7" ht="5.25" customHeight="1" thickBot="1" x14ac:dyDescent="0.3"/>
    <row r="2" spans="2:7" x14ac:dyDescent="0.25">
      <c r="B2" s="84" t="s">
        <v>0</v>
      </c>
      <c r="C2" s="85"/>
      <c r="D2" s="85"/>
      <c r="E2" s="85"/>
      <c r="F2" s="86"/>
    </row>
    <row r="3" spans="2:7" x14ac:dyDescent="0.25">
      <c r="B3" s="87" t="s">
        <v>1</v>
      </c>
      <c r="C3" s="88"/>
      <c r="D3" s="88"/>
      <c r="E3" s="88"/>
      <c r="F3" s="89"/>
    </row>
    <row r="4" spans="2:7" x14ac:dyDescent="0.25">
      <c r="B4" s="90" t="s">
        <v>44</v>
      </c>
      <c r="C4" s="91"/>
      <c r="D4" s="91"/>
      <c r="E4" s="91"/>
      <c r="F4" s="92"/>
    </row>
    <row r="5" spans="2:7" ht="15.75" thickBot="1" x14ac:dyDescent="0.3">
      <c r="B5" s="93" t="s">
        <v>2</v>
      </c>
      <c r="C5" s="94"/>
      <c r="D5" s="94"/>
      <c r="E5" s="94"/>
      <c r="F5" s="95"/>
    </row>
    <row r="6" spans="2:7" ht="17.25" customHeight="1" x14ac:dyDescent="0.25">
      <c r="B6" s="96" t="s">
        <v>3</v>
      </c>
      <c r="C6" s="97"/>
      <c r="D6" s="56" t="s">
        <v>4</v>
      </c>
      <c r="E6" s="100" t="s">
        <v>5</v>
      </c>
      <c r="F6" s="56" t="s">
        <v>6</v>
      </c>
    </row>
    <row r="7" spans="2:7" ht="15" customHeight="1" thickBot="1" x14ac:dyDescent="0.3">
      <c r="B7" s="98"/>
      <c r="C7" s="99"/>
      <c r="D7" s="57" t="s">
        <v>7</v>
      </c>
      <c r="E7" s="101"/>
      <c r="F7" s="57" t="s">
        <v>8</v>
      </c>
    </row>
    <row r="8" spans="2:7" x14ac:dyDescent="0.25">
      <c r="B8" s="1"/>
      <c r="C8" s="2" t="s">
        <v>9</v>
      </c>
      <c r="D8" s="3">
        <f>SUM(D9:D11)</f>
        <v>95344463017</v>
      </c>
      <c r="E8" s="3">
        <f t="shared" ref="E8:F8" si="0">SUM(E9:E11)</f>
        <v>26809787563.440002</v>
      </c>
      <c r="F8" s="3">
        <f t="shared" si="0"/>
        <v>26809787563.440002</v>
      </c>
    </row>
    <row r="9" spans="2:7" ht="13.5" customHeight="1" x14ac:dyDescent="0.25">
      <c r="B9" s="1"/>
      <c r="C9" s="4" t="s">
        <v>10</v>
      </c>
      <c r="D9" s="5">
        <v>47265246459</v>
      </c>
      <c r="E9" s="5">
        <v>14574740864.290001</v>
      </c>
      <c r="F9" s="5">
        <v>14574740864.290001</v>
      </c>
    </row>
    <row r="10" spans="2:7" ht="13.5" customHeight="1" x14ac:dyDescent="0.25">
      <c r="B10" s="1"/>
      <c r="C10" s="4" t="s">
        <v>11</v>
      </c>
      <c r="D10" s="5">
        <v>48206731866</v>
      </c>
      <c r="E10" s="5">
        <v>12256126812.82</v>
      </c>
      <c r="F10" s="5">
        <v>12256126812.82</v>
      </c>
      <c r="G10" s="6"/>
    </row>
    <row r="11" spans="2:7" ht="13.5" customHeight="1" x14ac:dyDescent="0.25">
      <c r="B11" s="1"/>
      <c r="C11" s="4" t="s">
        <v>12</v>
      </c>
      <c r="D11" s="5">
        <f>+D43</f>
        <v>-127515308</v>
      </c>
      <c r="E11" s="5">
        <f>+E43</f>
        <v>-21080113.670000006</v>
      </c>
      <c r="F11" s="5">
        <f>+F43</f>
        <v>-21080113.670000006</v>
      </c>
    </row>
    <row r="12" spans="2:7" x14ac:dyDescent="0.25">
      <c r="B12" s="8"/>
      <c r="C12" s="2" t="s">
        <v>13</v>
      </c>
      <c r="D12" s="3">
        <f>SUM(D13:D14)</f>
        <v>95344463017</v>
      </c>
      <c r="E12" s="3">
        <f t="shared" ref="E12:F12" si="1">SUM(E13:E14)</f>
        <v>21271357313.580009</v>
      </c>
      <c r="F12" s="3">
        <f t="shared" si="1"/>
        <v>21167028325.560001</v>
      </c>
    </row>
    <row r="13" spans="2:7" ht="13.5" customHeight="1" x14ac:dyDescent="0.25">
      <c r="B13" s="1"/>
      <c r="C13" s="4" t="s">
        <v>14</v>
      </c>
      <c r="D13" s="5">
        <v>47265246459</v>
      </c>
      <c r="E13" s="5">
        <v>10531232274.760008</v>
      </c>
      <c r="F13" s="5">
        <v>10430829302.250002</v>
      </c>
      <c r="G13" s="9"/>
    </row>
    <row r="14" spans="2:7" ht="15.75" customHeight="1" x14ac:dyDescent="0.25">
      <c r="B14" s="1"/>
      <c r="C14" s="4" t="s">
        <v>15</v>
      </c>
      <c r="D14" s="5">
        <f>48206731866-127515308</f>
        <v>48079216558</v>
      </c>
      <c r="E14" s="5">
        <f>10761205152.49-21080113.67</f>
        <v>10740125038.82</v>
      </c>
      <c r="F14" s="5">
        <f>10757279136.98-21080113.67</f>
        <v>10736199023.309999</v>
      </c>
    </row>
    <row r="15" spans="2:7" x14ac:dyDescent="0.25">
      <c r="B15" s="1"/>
      <c r="C15" s="2" t="s">
        <v>16</v>
      </c>
      <c r="D15" s="10"/>
      <c r="E15" s="3">
        <f>SUM(E16:E17)</f>
        <v>0</v>
      </c>
      <c r="F15" s="3">
        <f>SUM(F16:F17)</f>
        <v>0</v>
      </c>
    </row>
    <row r="16" spans="2:7" s="11" customFormat="1" ht="15.95" customHeight="1" x14ac:dyDescent="0.2">
      <c r="B16" s="1"/>
      <c r="C16" s="4" t="s">
        <v>17</v>
      </c>
      <c r="D16" s="10"/>
      <c r="E16" s="5">
        <v>0</v>
      </c>
      <c r="F16" s="5">
        <f>+E16</f>
        <v>0</v>
      </c>
    </row>
    <row r="17" spans="2:7" s="11" customFormat="1" ht="15.75" customHeight="1" x14ac:dyDescent="0.2">
      <c r="B17" s="1"/>
      <c r="C17" s="4" t="s">
        <v>18</v>
      </c>
      <c r="D17" s="10"/>
      <c r="E17" s="5">
        <v>0</v>
      </c>
      <c r="F17" s="5">
        <v>0</v>
      </c>
    </row>
    <row r="18" spans="2:7" x14ac:dyDescent="0.25">
      <c r="B18" s="71"/>
      <c r="C18" s="2" t="s">
        <v>19</v>
      </c>
      <c r="D18" s="7">
        <f>+D8-D12</f>
        <v>0</v>
      </c>
      <c r="E18" s="12">
        <f>+E8-E12+E15</f>
        <v>5538430249.859993</v>
      </c>
      <c r="F18" s="13">
        <f>+F8-F12+F15</f>
        <v>5642759237.8800011</v>
      </c>
    </row>
    <row r="19" spans="2:7" ht="6" customHeight="1" x14ac:dyDescent="0.25">
      <c r="B19" s="71"/>
      <c r="C19" s="2"/>
      <c r="D19" s="14"/>
      <c r="E19" s="14"/>
      <c r="F19" s="14"/>
    </row>
    <row r="20" spans="2:7" x14ac:dyDescent="0.25">
      <c r="B20" s="71"/>
      <c r="C20" s="2" t="s">
        <v>20</v>
      </c>
      <c r="D20" s="12">
        <f>+D18-D11</f>
        <v>127515308</v>
      </c>
      <c r="E20" s="12">
        <f>+E18-E11</f>
        <v>5559510363.5299931</v>
      </c>
      <c r="F20" s="13">
        <f>+F18-F11</f>
        <v>5663839351.5500011</v>
      </c>
    </row>
    <row r="21" spans="2:7" ht="27.75" customHeight="1" x14ac:dyDescent="0.25">
      <c r="B21" s="1"/>
      <c r="C21" s="2" t="s">
        <v>21</v>
      </c>
      <c r="D21" s="12">
        <f>+D20-D15</f>
        <v>127515308</v>
      </c>
      <c r="E21" s="12">
        <f>+E20-E15</f>
        <v>5559510363.5299931</v>
      </c>
      <c r="F21" s="3">
        <f>+F20-F15</f>
        <v>5663839351.5500011</v>
      </c>
    </row>
    <row r="22" spans="2:7" ht="9.75" customHeight="1" thickBot="1" x14ac:dyDescent="0.3">
      <c r="B22" s="15"/>
      <c r="C22" s="16"/>
      <c r="D22" s="17"/>
      <c r="E22" s="17"/>
      <c r="F22" s="17"/>
    </row>
    <row r="23" spans="2:7" ht="4.5" customHeight="1" thickBot="1" x14ac:dyDescent="0.3">
      <c r="B23" s="72"/>
      <c r="C23" s="72"/>
      <c r="D23" s="72"/>
      <c r="E23" s="72"/>
      <c r="F23" s="72"/>
    </row>
    <row r="24" spans="2:7" ht="15.75" thickBot="1" x14ac:dyDescent="0.3">
      <c r="B24" s="73" t="s">
        <v>22</v>
      </c>
      <c r="C24" s="74"/>
      <c r="D24" s="18" t="s">
        <v>23</v>
      </c>
      <c r="E24" s="18" t="s">
        <v>5</v>
      </c>
      <c r="F24" s="18" t="s">
        <v>24</v>
      </c>
    </row>
    <row r="25" spans="2:7" ht="9" customHeight="1" x14ac:dyDescent="0.25">
      <c r="B25" s="1"/>
      <c r="C25" s="19"/>
      <c r="D25" s="19"/>
      <c r="E25" s="19"/>
      <c r="F25" s="19"/>
    </row>
    <row r="26" spans="2:7" x14ac:dyDescent="0.25">
      <c r="B26" s="75"/>
      <c r="C26" s="2" t="s">
        <v>25</v>
      </c>
      <c r="D26" s="13">
        <f>SUM(D27:D28)</f>
        <v>3322975963</v>
      </c>
      <c r="E26" s="13">
        <f>SUM(E27:E28)</f>
        <v>628261957.01999998</v>
      </c>
      <c r="F26" s="13">
        <f>SUM(F27:F28)</f>
        <v>628261957.01999998</v>
      </c>
    </row>
    <row r="27" spans="2:7" ht="12" customHeight="1" x14ac:dyDescent="0.25">
      <c r="B27" s="75"/>
      <c r="C27" s="4" t="s">
        <v>26</v>
      </c>
      <c r="D27" s="58">
        <v>729805537</v>
      </c>
      <c r="E27" s="58">
        <v>36118952.420000002</v>
      </c>
      <c r="F27" s="58">
        <v>36118952.420000002</v>
      </c>
      <c r="G27" s="20"/>
    </row>
    <row r="28" spans="2:7" x14ac:dyDescent="0.25">
      <c r="B28" s="75"/>
      <c r="C28" s="4" t="s">
        <v>27</v>
      </c>
      <c r="D28" s="58">
        <v>2593170426</v>
      </c>
      <c r="E28" s="58">
        <v>592143004.60000002</v>
      </c>
      <c r="F28" s="58">
        <v>592143004.60000002</v>
      </c>
    </row>
    <row r="29" spans="2:7" ht="6.75" customHeight="1" x14ac:dyDescent="0.25">
      <c r="B29" s="8"/>
      <c r="C29" s="2"/>
      <c r="D29" s="21"/>
      <c r="E29" s="21"/>
      <c r="F29" s="21"/>
    </row>
    <row r="30" spans="2:7" x14ac:dyDescent="0.25">
      <c r="B30" s="8"/>
      <c r="C30" s="2" t="s">
        <v>28</v>
      </c>
      <c r="D30" s="12">
        <f>+D21+D26</f>
        <v>3450491271</v>
      </c>
      <c r="E30" s="12">
        <f>+E21+E26</f>
        <v>6187772320.5499935</v>
      </c>
      <c r="F30" s="3">
        <f>+F21+F26</f>
        <v>6292101308.5700016</v>
      </c>
    </row>
    <row r="31" spans="2:7" ht="6" customHeight="1" thickBot="1" x14ac:dyDescent="0.3">
      <c r="B31" s="22"/>
      <c r="C31" s="16"/>
      <c r="D31" s="23"/>
      <c r="E31" s="23"/>
      <c r="F31" s="23"/>
    </row>
    <row r="32" spans="2:7" ht="3.75" customHeight="1" thickBot="1" x14ac:dyDescent="0.3">
      <c r="B32" s="24"/>
      <c r="C32" s="25"/>
      <c r="D32" s="25"/>
      <c r="E32" s="25"/>
      <c r="F32" s="25"/>
    </row>
    <row r="33" spans="2:6" ht="15" customHeight="1" x14ac:dyDescent="0.25">
      <c r="B33" s="76" t="s">
        <v>22</v>
      </c>
      <c r="C33" s="77"/>
      <c r="D33" s="26" t="s">
        <v>4</v>
      </c>
      <c r="E33" s="80" t="s">
        <v>5</v>
      </c>
      <c r="F33" s="26" t="s">
        <v>6</v>
      </c>
    </row>
    <row r="34" spans="2:6" ht="15.75" thickBot="1" x14ac:dyDescent="0.3">
      <c r="B34" s="78"/>
      <c r="C34" s="79"/>
      <c r="D34" s="27" t="s">
        <v>23</v>
      </c>
      <c r="E34" s="81"/>
      <c r="F34" s="27" t="s">
        <v>24</v>
      </c>
    </row>
    <row r="35" spans="2:6" ht="8.25" customHeight="1" x14ac:dyDescent="0.25">
      <c r="B35" s="28"/>
      <c r="C35" s="29"/>
      <c r="D35" s="29"/>
      <c r="E35" s="29"/>
      <c r="F35" s="29"/>
    </row>
    <row r="36" spans="2:6" x14ac:dyDescent="0.25">
      <c r="B36" s="30"/>
      <c r="C36" s="31" t="s">
        <v>29</v>
      </c>
      <c r="D36" s="59">
        <f>SUM(D37:D38)</f>
        <v>0</v>
      </c>
      <c r="E36" s="59">
        <f t="shared" ref="E36:F36" si="2">SUM(E37:E38)</f>
        <v>0</v>
      </c>
      <c r="F36" s="59">
        <f t="shared" si="2"/>
        <v>0</v>
      </c>
    </row>
    <row r="37" spans="2:6" x14ac:dyDescent="0.25">
      <c r="B37" s="62"/>
      <c r="C37" s="33" t="s">
        <v>30</v>
      </c>
      <c r="D37" s="32">
        <v>0</v>
      </c>
      <c r="E37" s="7">
        <v>0</v>
      </c>
      <c r="F37" s="7">
        <v>0</v>
      </c>
    </row>
    <row r="38" spans="2:6" x14ac:dyDescent="0.25">
      <c r="B38" s="62"/>
      <c r="C38" s="33" t="s">
        <v>31</v>
      </c>
      <c r="D38" s="32">
        <v>0</v>
      </c>
      <c r="E38" s="32">
        <v>0</v>
      </c>
      <c r="F38" s="32">
        <v>0</v>
      </c>
    </row>
    <row r="39" spans="2:6" x14ac:dyDescent="0.25">
      <c r="B39" s="60"/>
      <c r="C39" s="31" t="s">
        <v>32</v>
      </c>
      <c r="D39" s="34">
        <f>SUM(D40:D41)</f>
        <v>127515308</v>
      </c>
      <c r="E39" s="34">
        <f t="shared" ref="E39:F39" si="3">SUM(E40:E41)</f>
        <v>21080113.670000006</v>
      </c>
      <c r="F39" s="34">
        <f t="shared" si="3"/>
        <v>21080113.670000006</v>
      </c>
    </row>
    <row r="40" spans="2:6" x14ac:dyDescent="0.25">
      <c r="B40" s="60"/>
      <c r="C40" s="33" t="s">
        <v>33</v>
      </c>
      <c r="D40" s="7">
        <v>0</v>
      </c>
      <c r="E40" s="7">
        <v>0</v>
      </c>
      <c r="F40" s="7">
        <v>0</v>
      </c>
    </row>
    <row r="41" spans="2:6" x14ac:dyDescent="0.25">
      <c r="B41" s="60"/>
      <c r="C41" s="33" t="s">
        <v>34</v>
      </c>
      <c r="D41" s="7">
        <v>127515308</v>
      </c>
      <c r="E41" s="7">
        <v>21080113.670000006</v>
      </c>
      <c r="F41" s="7">
        <v>21080113.670000006</v>
      </c>
    </row>
    <row r="42" spans="2:6" ht="9" customHeight="1" x14ac:dyDescent="0.25">
      <c r="B42" s="30"/>
      <c r="C42" s="31"/>
      <c r="D42" s="35"/>
      <c r="E42" s="35"/>
      <c r="F42" s="35"/>
    </row>
    <row r="43" spans="2:6" x14ac:dyDescent="0.25">
      <c r="B43" s="60"/>
      <c r="C43" s="31" t="s">
        <v>35</v>
      </c>
      <c r="D43" s="12">
        <f>+D36-D39</f>
        <v>-127515308</v>
      </c>
      <c r="E43" s="12">
        <f t="shared" ref="E43:F43" si="4">+E36-E39</f>
        <v>-21080113.670000006</v>
      </c>
      <c r="F43" s="12">
        <f t="shared" si="4"/>
        <v>-21080113.670000006</v>
      </c>
    </row>
    <row r="44" spans="2:6" ht="7.5" customHeight="1" thickBot="1" x14ac:dyDescent="0.3">
      <c r="B44" s="61"/>
      <c r="C44" s="36"/>
      <c r="D44" s="37"/>
      <c r="E44" s="37"/>
      <c r="F44" s="37"/>
    </row>
    <row r="45" spans="2:6" ht="3.75" customHeight="1" thickBot="1" x14ac:dyDescent="0.3">
      <c r="B45" s="38"/>
      <c r="C45" s="25"/>
      <c r="D45" s="25"/>
      <c r="E45" s="25"/>
      <c r="F45" s="25"/>
    </row>
    <row r="46" spans="2:6" x14ac:dyDescent="0.25">
      <c r="B46" s="63" t="s">
        <v>22</v>
      </c>
      <c r="C46" s="64"/>
      <c r="D46" s="39" t="s">
        <v>4</v>
      </c>
      <c r="E46" s="82" t="s">
        <v>5</v>
      </c>
      <c r="F46" s="39" t="s">
        <v>6</v>
      </c>
    </row>
    <row r="47" spans="2:6" ht="15.75" thickBot="1" x14ac:dyDescent="0.3">
      <c r="B47" s="65"/>
      <c r="C47" s="66"/>
      <c r="D47" s="40" t="s">
        <v>23</v>
      </c>
      <c r="E47" s="83"/>
      <c r="F47" s="40" t="s">
        <v>24</v>
      </c>
    </row>
    <row r="48" spans="2:6" ht="9.75" customHeight="1" x14ac:dyDescent="0.25">
      <c r="B48" s="69"/>
      <c r="C48" s="70"/>
      <c r="D48" s="41"/>
      <c r="E48" s="41"/>
      <c r="F48" s="41"/>
    </row>
    <row r="49" spans="2:6" x14ac:dyDescent="0.25">
      <c r="B49" s="28"/>
      <c r="C49" s="31" t="s">
        <v>36</v>
      </c>
      <c r="D49" s="14">
        <f>+D9</f>
        <v>47265246459</v>
      </c>
      <c r="E49" s="14">
        <f>+E9</f>
        <v>14574740864.290001</v>
      </c>
      <c r="F49" s="14">
        <f>+F9</f>
        <v>14574740864.290001</v>
      </c>
    </row>
    <row r="50" spans="2:6" ht="15.75" customHeight="1" x14ac:dyDescent="0.25">
      <c r="B50" s="62"/>
      <c r="C50" s="42" t="s">
        <v>37</v>
      </c>
      <c r="D50" s="32">
        <f>+D51-D52</f>
        <v>0</v>
      </c>
      <c r="E50" s="32">
        <f t="shared" ref="E50:F50" si="5">+E51-E52</f>
        <v>0</v>
      </c>
      <c r="F50" s="32">
        <f t="shared" si="5"/>
        <v>0</v>
      </c>
    </row>
    <row r="51" spans="2:6" ht="13.5" customHeight="1" x14ac:dyDescent="0.25">
      <c r="B51" s="62"/>
      <c r="C51" s="33" t="s">
        <v>30</v>
      </c>
      <c r="D51" s="32">
        <f>+D37</f>
        <v>0</v>
      </c>
      <c r="E51" s="32">
        <f t="shared" ref="E51:F51" si="6">+E37</f>
        <v>0</v>
      </c>
      <c r="F51" s="32">
        <f t="shared" si="6"/>
        <v>0</v>
      </c>
    </row>
    <row r="52" spans="2:6" ht="12.75" customHeight="1" x14ac:dyDescent="0.25">
      <c r="B52" s="62"/>
      <c r="C52" s="33" t="s">
        <v>33</v>
      </c>
      <c r="D52" s="32">
        <f>+D40</f>
        <v>0</v>
      </c>
      <c r="E52" s="32">
        <f t="shared" ref="E52:F52" si="7">+E40</f>
        <v>0</v>
      </c>
      <c r="F52" s="32">
        <f t="shared" si="7"/>
        <v>0</v>
      </c>
    </row>
    <row r="53" spans="2:6" ht="15" customHeight="1" x14ac:dyDescent="0.25">
      <c r="B53" s="28"/>
      <c r="C53" s="43" t="s">
        <v>14</v>
      </c>
      <c r="D53" s="35">
        <f>+D13</f>
        <v>47265246459</v>
      </c>
      <c r="E53" s="35">
        <f>+E13</f>
        <v>10531232274.760008</v>
      </c>
      <c r="F53" s="35">
        <f>+F13</f>
        <v>10430829302.250002</v>
      </c>
    </row>
    <row r="54" spans="2:6" x14ac:dyDescent="0.25">
      <c r="B54" s="28"/>
      <c r="C54" s="44" t="s">
        <v>17</v>
      </c>
      <c r="D54" s="45"/>
      <c r="E54" s="35">
        <f>+E16</f>
        <v>0</v>
      </c>
      <c r="F54" s="35">
        <f>+F16</f>
        <v>0</v>
      </c>
    </row>
    <row r="55" spans="2:6" ht="9" customHeight="1" x14ac:dyDescent="0.25">
      <c r="B55" s="28"/>
      <c r="C55" s="46"/>
      <c r="D55" s="35"/>
      <c r="E55" s="35"/>
      <c r="F55" s="35"/>
    </row>
    <row r="56" spans="2:6" x14ac:dyDescent="0.25">
      <c r="B56" s="60"/>
      <c r="C56" s="44" t="s">
        <v>38</v>
      </c>
      <c r="D56" s="7">
        <f>+D49+D50-D53+D54</f>
        <v>0</v>
      </c>
      <c r="E56" s="12">
        <f>+E49+E50-E53+E54</f>
        <v>4043508589.5299931</v>
      </c>
      <c r="F56" s="12">
        <f>+F49+F50-F53+F54</f>
        <v>4143911562.039999</v>
      </c>
    </row>
    <row r="57" spans="2:6" ht="22.5" x14ac:dyDescent="0.25">
      <c r="B57" s="60"/>
      <c r="C57" s="44" t="s">
        <v>39</v>
      </c>
      <c r="D57" s="12">
        <f>+D56-D50</f>
        <v>0</v>
      </c>
      <c r="E57" s="12">
        <f>+E56-E50</f>
        <v>4043508589.5299931</v>
      </c>
      <c r="F57" s="12">
        <f>+F56-F50</f>
        <v>4143911562.039999</v>
      </c>
    </row>
    <row r="58" spans="2:6" ht="5.25" customHeight="1" thickBot="1" x14ac:dyDescent="0.3">
      <c r="B58" s="61"/>
      <c r="C58" s="47"/>
      <c r="D58" s="37"/>
      <c r="E58" s="37"/>
      <c r="F58" s="37"/>
    </row>
    <row r="59" spans="2:6" ht="5.25" customHeight="1" thickBot="1" x14ac:dyDescent="0.3">
      <c r="B59" s="38"/>
      <c r="C59" s="25"/>
      <c r="D59" s="48"/>
      <c r="E59" s="48"/>
      <c r="F59" s="48"/>
    </row>
    <row r="60" spans="2:6" x14ac:dyDescent="0.25">
      <c r="B60" s="63" t="s">
        <v>22</v>
      </c>
      <c r="C60" s="64"/>
      <c r="D60" s="39" t="s">
        <v>4</v>
      </c>
      <c r="E60" s="67" t="s">
        <v>5</v>
      </c>
      <c r="F60" s="49" t="s">
        <v>6</v>
      </c>
    </row>
    <row r="61" spans="2:6" ht="15.75" thickBot="1" x14ac:dyDescent="0.3">
      <c r="B61" s="65"/>
      <c r="C61" s="66"/>
      <c r="D61" s="40" t="s">
        <v>23</v>
      </c>
      <c r="E61" s="68"/>
      <c r="F61" s="50" t="s">
        <v>24</v>
      </c>
    </row>
    <row r="62" spans="2:6" ht="9.75" customHeight="1" x14ac:dyDescent="0.25">
      <c r="B62" s="69"/>
      <c r="C62" s="51"/>
      <c r="D62" s="35"/>
      <c r="E62" s="14"/>
      <c r="F62" s="14"/>
    </row>
    <row r="63" spans="2:6" ht="15" customHeight="1" x14ac:dyDescent="0.25">
      <c r="B63" s="62"/>
      <c r="C63" s="31" t="s">
        <v>11</v>
      </c>
      <c r="D63" s="35">
        <f>+D10</f>
        <v>48206731866</v>
      </c>
      <c r="E63" s="14">
        <f t="shared" ref="E63" si="8">+E10</f>
        <v>12256126812.82</v>
      </c>
      <c r="F63" s="14">
        <f>+F10</f>
        <v>12256126812.82</v>
      </c>
    </row>
    <row r="64" spans="2:6" ht="22.5" x14ac:dyDescent="0.25">
      <c r="B64" s="62"/>
      <c r="C64" s="52" t="s">
        <v>40</v>
      </c>
      <c r="D64" s="12">
        <f>+D65-D66</f>
        <v>-127515308</v>
      </c>
      <c r="E64" s="12">
        <f>+E65-E66</f>
        <v>-21080113.670000006</v>
      </c>
      <c r="F64" s="12">
        <f t="shared" ref="F64" si="9">+F65-F66</f>
        <v>-21080113.670000006</v>
      </c>
    </row>
    <row r="65" spans="2:6" x14ac:dyDescent="0.25">
      <c r="B65" s="62"/>
      <c r="C65" s="33" t="s">
        <v>31</v>
      </c>
      <c r="D65" s="32">
        <f>+D38</f>
        <v>0</v>
      </c>
      <c r="E65" s="32">
        <f t="shared" ref="E65:F65" si="10">+E38</f>
        <v>0</v>
      </c>
      <c r="F65" s="32">
        <f t="shared" si="10"/>
        <v>0</v>
      </c>
    </row>
    <row r="66" spans="2:6" x14ac:dyDescent="0.25">
      <c r="B66" s="62"/>
      <c r="C66" s="33" t="s">
        <v>34</v>
      </c>
      <c r="D66" s="35">
        <f>+D41</f>
        <v>127515308</v>
      </c>
      <c r="E66" s="14">
        <f t="shared" ref="E66:F66" si="11">+E41</f>
        <v>21080113.670000006</v>
      </c>
      <c r="F66" s="14">
        <f t="shared" si="11"/>
        <v>21080113.670000006</v>
      </c>
    </row>
    <row r="67" spans="2:6" ht="6.75" customHeight="1" x14ac:dyDescent="0.25">
      <c r="B67" s="62"/>
      <c r="C67" s="46"/>
      <c r="D67" s="35"/>
      <c r="E67" s="14"/>
      <c r="F67" s="14"/>
    </row>
    <row r="68" spans="2:6" x14ac:dyDescent="0.25">
      <c r="B68" s="28"/>
      <c r="C68" s="46" t="s">
        <v>41</v>
      </c>
      <c r="D68" s="35">
        <f>+D14</f>
        <v>48079216558</v>
      </c>
      <c r="E68" s="35">
        <f t="shared" ref="E68:F68" si="12">+E14</f>
        <v>10740125038.82</v>
      </c>
      <c r="F68" s="35">
        <f t="shared" si="12"/>
        <v>10736199023.309999</v>
      </c>
    </row>
    <row r="69" spans="2:6" ht="7.5" customHeight="1" x14ac:dyDescent="0.25">
      <c r="B69" s="28"/>
      <c r="C69" s="46"/>
      <c r="D69" s="35"/>
      <c r="E69" s="35"/>
      <c r="F69" s="35"/>
    </row>
    <row r="70" spans="2:6" x14ac:dyDescent="0.25">
      <c r="B70" s="28"/>
      <c r="C70" s="46" t="s">
        <v>18</v>
      </c>
      <c r="D70" s="45"/>
      <c r="E70" s="35">
        <f>+E17</f>
        <v>0</v>
      </c>
      <c r="F70" s="35">
        <f>+F17</f>
        <v>0</v>
      </c>
    </row>
    <row r="71" spans="2:6" ht="7.5" customHeight="1" x14ac:dyDescent="0.25">
      <c r="B71" s="28"/>
      <c r="C71" s="46"/>
      <c r="D71" s="35"/>
      <c r="E71" s="35"/>
      <c r="F71" s="35"/>
    </row>
    <row r="72" spans="2:6" x14ac:dyDescent="0.25">
      <c r="B72" s="60"/>
      <c r="C72" s="44" t="s">
        <v>42</v>
      </c>
      <c r="D72" s="13">
        <f>+D63+D64-D68+D70</f>
        <v>0</v>
      </c>
      <c r="E72" s="13">
        <f t="shared" ref="E72:F72" si="13">+E63+E64-E68+E70</f>
        <v>1494921660.3299999</v>
      </c>
      <c r="F72" s="13">
        <f t="shared" si="13"/>
        <v>1498847675.8400002</v>
      </c>
    </row>
    <row r="73" spans="2:6" ht="3" customHeight="1" x14ac:dyDescent="0.25">
      <c r="B73" s="60"/>
      <c r="C73" s="43"/>
      <c r="D73" s="53"/>
      <c r="E73" s="13"/>
      <c r="F73" s="13"/>
    </row>
    <row r="74" spans="2:6" ht="22.5" x14ac:dyDescent="0.25">
      <c r="B74" s="60"/>
      <c r="C74" s="44" t="s">
        <v>43</v>
      </c>
      <c r="D74" s="53">
        <f>+D72-D64</f>
        <v>127515308</v>
      </c>
      <c r="E74" s="13">
        <f t="shared" ref="E74:F74" si="14">+E72-E64</f>
        <v>1516001774</v>
      </c>
      <c r="F74" s="13">
        <f t="shared" si="14"/>
        <v>1519927789.5100002</v>
      </c>
    </row>
    <row r="75" spans="2:6" ht="5.25" customHeight="1" thickBot="1" x14ac:dyDescent="0.3">
      <c r="B75" s="61"/>
      <c r="C75" s="47"/>
      <c r="D75" s="54"/>
      <c r="E75" s="37"/>
      <c r="F75" s="37"/>
    </row>
    <row r="76" spans="2:6" ht="5.25" customHeight="1" x14ac:dyDescent="0.25">
      <c r="B76" s="55"/>
    </row>
  </sheetData>
  <mergeCells count="25">
    <mergeCell ref="B2:F2"/>
    <mergeCell ref="B3:F3"/>
    <mergeCell ref="B4:F4"/>
    <mergeCell ref="B5:F5"/>
    <mergeCell ref="B6:C7"/>
    <mergeCell ref="E6:E7"/>
    <mergeCell ref="B48:C48"/>
    <mergeCell ref="B18:B20"/>
    <mergeCell ref="B23:F23"/>
    <mergeCell ref="B24:C24"/>
    <mergeCell ref="B26:B28"/>
    <mergeCell ref="B33:C34"/>
    <mergeCell ref="E33:E34"/>
    <mergeCell ref="B37:B38"/>
    <mergeCell ref="B39:B41"/>
    <mergeCell ref="B43:B44"/>
    <mergeCell ref="B46:C47"/>
    <mergeCell ref="E46:E47"/>
    <mergeCell ref="B72:B75"/>
    <mergeCell ref="B50:B52"/>
    <mergeCell ref="B56:B58"/>
    <mergeCell ref="B60:C61"/>
    <mergeCell ref="E60:E61"/>
    <mergeCell ref="B62:B63"/>
    <mergeCell ref="B64:B6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31032022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CP.Mary Chuy</cp:lastModifiedBy>
  <cp:lastPrinted>2023-10-27T22:31:28Z</cp:lastPrinted>
  <dcterms:created xsi:type="dcterms:W3CDTF">2022-01-28T22:52:08Z</dcterms:created>
  <dcterms:modified xsi:type="dcterms:W3CDTF">2024-04-30T21:44:28Z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F4_BP_LDF.xlsx</vt:lpwstr>
  </property>
</Properties>
</file>